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4" i="1"/>
  <c r="E24"/>
  <c r="F24"/>
  <c r="G24"/>
  <c r="H24"/>
  <c r="I24"/>
  <c r="J24"/>
  <c r="K24"/>
  <c r="L24"/>
  <c r="M24"/>
  <c r="N24"/>
  <c r="O24"/>
  <c r="P24"/>
  <c r="Q24"/>
  <c r="R24"/>
  <c r="S24"/>
  <c r="C24"/>
  <c r="K23"/>
  <c r="J23"/>
  <c r="I23"/>
  <c r="D23"/>
  <c r="E23"/>
  <c r="F23"/>
  <c r="G23"/>
  <c r="H23"/>
  <c r="L23"/>
  <c r="M23"/>
  <c r="N23"/>
  <c r="O23"/>
  <c r="P23"/>
  <c r="Q23"/>
  <c r="R23"/>
  <c r="S23"/>
  <c r="C23"/>
</calcChain>
</file>

<file path=xl/sharedStrings.xml><?xml version="1.0" encoding="utf-8"?>
<sst xmlns="http://schemas.openxmlformats.org/spreadsheetml/2006/main" count="24" uniqueCount="24">
  <si>
    <t>Time, minutes from start</t>
  </si>
  <si>
    <t>Init.Data</t>
  </si>
  <si>
    <t>Item Measured</t>
  </si>
  <si>
    <t>***</t>
  </si>
  <si>
    <t>Current, total, Amps</t>
  </si>
  <si>
    <t>Mosfets, °F</t>
  </si>
  <si>
    <t>PS volts</t>
  </si>
  <si>
    <t>Work, °C  *</t>
  </si>
  <si>
    <t>*</t>
  </si>
  <si>
    <t xml:space="preserve">Power Calculations, in Watts.  Idle current was 5.5 amps at 48 Volts.  "Gross" watts is total power supplied by the circuit to the work coil. </t>
  </si>
  <si>
    <t>"Net" watts is power delivered to the work itself, assumming that the idle current stays at 5.5 amps.</t>
  </si>
  <si>
    <t>Net Power to work</t>
  </si>
  <si>
    <t>--------</t>
  </si>
  <si>
    <t>-------</t>
  </si>
  <si>
    <t>WATTS</t>
  </si>
  <si>
    <t>Caps on PCBd, °F</t>
  </si>
  <si>
    <t>Water Temp. °F</t>
  </si>
  <si>
    <t>Cooling Air Temp, °F</t>
  </si>
  <si>
    <t>Chokes</t>
  </si>
  <si>
    <t>PC Bd, under Mosfets</t>
  </si>
  <si>
    <t>Gross Power, Watts</t>
  </si>
  <si>
    <t>Date of this test: April 9, 2017</t>
  </si>
  <si>
    <t>Note:Last test had  no insulation on sides or top of the work, but this test did.</t>
  </si>
  <si>
    <t>ZVS 1000 Watt Induction Heater 15 Minute test at 21 Average amps, 48 volts, at 87 KHz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</si>
</sst>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quotePrefix="1"/>
    <xf numFmtId="0" fontId="2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Sheet1!$A$6</c:f>
              <c:strCache>
                <c:ptCount val="1"/>
                <c:pt idx="0">
                  <c:v>Mosfets, °F</c:v>
                </c:pt>
              </c:strCache>
            </c:strRef>
          </c:tx>
          <c:marker>
            <c:symbol val="none"/>
          </c:marker>
          <c:val>
            <c:numRef>
              <c:f>Sheet1!$B$6:$S$6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89</c:v>
                </c:pt>
                <c:pt idx="3">
                  <c:v>91</c:v>
                </c:pt>
                <c:pt idx="4">
                  <c:v>98</c:v>
                </c:pt>
                <c:pt idx="5">
                  <c:v>99</c:v>
                </c:pt>
                <c:pt idx="6">
                  <c:v>101</c:v>
                </c:pt>
                <c:pt idx="7">
                  <c:v>107</c:v>
                </c:pt>
                <c:pt idx="8">
                  <c:v>111</c:v>
                </c:pt>
                <c:pt idx="9">
                  <c:v>111</c:v>
                </c:pt>
                <c:pt idx="10">
                  <c:v>112</c:v>
                </c:pt>
                <c:pt idx="11">
                  <c:v>111.2</c:v>
                </c:pt>
                <c:pt idx="12">
                  <c:v>116</c:v>
                </c:pt>
                <c:pt idx="13">
                  <c:v>118</c:v>
                </c:pt>
                <c:pt idx="14">
                  <c:v>118</c:v>
                </c:pt>
                <c:pt idx="15">
                  <c:v>121</c:v>
                </c:pt>
                <c:pt idx="16">
                  <c:v>121</c:v>
                </c:pt>
                <c:pt idx="17">
                  <c:v>121</c:v>
                </c:pt>
              </c:numCache>
            </c:numRef>
          </c:val>
        </c:ser>
        <c:marker val="1"/>
        <c:axId val="54885376"/>
        <c:axId val="60703488"/>
      </c:lineChart>
      <c:catAx>
        <c:axId val="54885376"/>
        <c:scaling>
          <c:orientation val="minMax"/>
        </c:scaling>
        <c:axPos val="b"/>
        <c:tickLblPos val="nextTo"/>
        <c:crossAx val="60703488"/>
        <c:crosses val="autoZero"/>
        <c:auto val="1"/>
        <c:lblAlgn val="ctr"/>
        <c:lblOffset val="100"/>
      </c:catAx>
      <c:valAx>
        <c:axId val="60703488"/>
        <c:scaling>
          <c:orientation val="minMax"/>
        </c:scaling>
        <c:axPos val="l"/>
        <c:majorGridlines/>
        <c:numFmt formatCode="General" sourceLinked="1"/>
        <c:tickLblPos val="nextTo"/>
        <c:crossAx val="54885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Sheet1!$A$9</c:f>
              <c:strCache>
                <c:ptCount val="1"/>
                <c:pt idx="0">
                  <c:v>Water Temp. °F</c:v>
                </c:pt>
              </c:strCache>
            </c:strRef>
          </c:tx>
          <c:marker>
            <c:symbol val="none"/>
          </c:marker>
          <c:val>
            <c:numRef>
              <c:f>Sheet1!$B$9:$S$9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70</c:v>
                </c:pt>
                <c:pt idx="3">
                  <c:v>74</c:v>
                </c:pt>
                <c:pt idx="4">
                  <c:v>78</c:v>
                </c:pt>
                <c:pt idx="5">
                  <c:v>83</c:v>
                </c:pt>
                <c:pt idx="6">
                  <c:v>87</c:v>
                </c:pt>
                <c:pt idx="7">
                  <c:v>95</c:v>
                </c:pt>
                <c:pt idx="8">
                  <c:v>97</c:v>
                </c:pt>
                <c:pt idx="9">
                  <c:v>100</c:v>
                </c:pt>
                <c:pt idx="10">
                  <c:v>104</c:v>
                </c:pt>
                <c:pt idx="11">
                  <c:v>109</c:v>
                </c:pt>
                <c:pt idx="12">
                  <c:v>114</c:v>
                </c:pt>
                <c:pt idx="13">
                  <c:v>114</c:v>
                </c:pt>
                <c:pt idx="14">
                  <c:v>118</c:v>
                </c:pt>
                <c:pt idx="15">
                  <c:v>122</c:v>
                </c:pt>
                <c:pt idx="16">
                  <c:v>123</c:v>
                </c:pt>
                <c:pt idx="17">
                  <c:v>125</c:v>
                </c:pt>
              </c:numCache>
            </c:numRef>
          </c:val>
        </c:ser>
        <c:ser>
          <c:idx val="1"/>
          <c:order val="1"/>
          <c:tx>
            <c:strRef>
              <c:f>Sheet1!$A$10</c:f>
              <c:strCache>
                <c:ptCount val="1"/>
                <c:pt idx="0">
                  <c:v>Cooling Air Temp, °F</c:v>
                </c:pt>
              </c:strCache>
            </c:strRef>
          </c:tx>
          <c:marker>
            <c:symbol val="none"/>
          </c:marker>
          <c:val>
            <c:numRef>
              <c:f>Sheet1!$B$10:$S$10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70</c:v>
                </c:pt>
                <c:pt idx="4">
                  <c:v>72</c:v>
                </c:pt>
                <c:pt idx="5">
                  <c:v>73</c:v>
                </c:pt>
                <c:pt idx="6">
                  <c:v>75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87</c:v>
                </c:pt>
                <c:pt idx="12">
                  <c:v>90</c:v>
                </c:pt>
                <c:pt idx="13">
                  <c:v>90</c:v>
                </c:pt>
                <c:pt idx="14">
                  <c:v>92</c:v>
                </c:pt>
                <c:pt idx="15">
                  <c:v>94</c:v>
                </c:pt>
                <c:pt idx="16">
                  <c:v>95</c:v>
                </c:pt>
                <c:pt idx="17">
                  <c:v>97</c:v>
                </c:pt>
              </c:numCache>
            </c:numRef>
          </c:val>
        </c:ser>
        <c:marker val="1"/>
        <c:axId val="54007680"/>
        <c:axId val="54009216"/>
      </c:lineChart>
      <c:catAx>
        <c:axId val="54007680"/>
        <c:scaling>
          <c:orientation val="minMax"/>
        </c:scaling>
        <c:axPos val="b"/>
        <c:tickLblPos val="nextTo"/>
        <c:crossAx val="54009216"/>
        <c:crosses val="autoZero"/>
        <c:auto val="1"/>
        <c:lblAlgn val="ctr"/>
        <c:lblOffset val="100"/>
      </c:catAx>
      <c:valAx>
        <c:axId val="54009216"/>
        <c:scaling>
          <c:orientation val="minMax"/>
        </c:scaling>
        <c:axPos val="l"/>
        <c:majorGridlines/>
        <c:numFmt formatCode="General" sourceLinked="1"/>
        <c:tickLblPos val="nextTo"/>
        <c:crossAx val="54007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Sheet1!$A$7</c:f>
              <c:strCache>
                <c:ptCount val="1"/>
                <c:pt idx="0">
                  <c:v>Caps on PCBd, °F</c:v>
                </c:pt>
              </c:strCache>
            </c:strRef>
          </c:tx>
          <c:marker>
            <c:symbol val="none"/>
          </c:marker>
          <c:val>
            <c:numRef>
              <c:f>Sheet1!$B$7:$S$7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105</c:v>
                </c:pt>
                <c:pt idx="6">
                  <c:v>110</c:v>
                </c:pt>
                <c:pt idx="7">
                  <c:v>115</c:v>
                </c:pt>
                <c:pt idx="8">
                  <c:v>120</c:v>
                </c:pt>
                <c:pt idx="9">
                  <c:v>122</c:v>
                </c:pt>
                <c:pt idx="10">
                  <c:v>124</c:v>
                </c:pt>
                <c:pt idx="11">
                  <c:v>125</c:v>
                </c:pt>
                <c:pt idx="12">
                  <c:v>125</c:v>
                </c:pt>
                <c:pt idx="13">
                  <c:v>127</c:v>
                </c:pt>
                <c:pt idx="14">
                  <c:v>130</c:v>
                </c:pt>
                <c:pt idx="15">
                  <c:v>132</c:v>
                </c:pt>
                <c:pt idx="16">
                  <c:v>135</c:v>
                </c:pt>
                <c:pt idx="17">
                  <c:v>137</c:v>
                </c:pt>
              </c:numCache>
            </c:numRef>
          </c:val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54034816"/>
        <c:axId val="54036352"/>
      </c:lineChart>
      <c:catAx>
        <c:axId val="54034816"/>
        <c:scaling>
          <c:orientation val="minMax"/>
        </c:scaling>
        <c:axPos val="b"/>
        <c:tickLblPos val="nextTo"/>
        <c:crossAx val="54036352"/>
        <c:crosses val="autoZero"/>
        <c:auto val="1"/>
        <c:lblAlgn val="ctr"/>
        <c:lblOffset val="100"/>
      </c:catAx>
      <c:valAx>
        <c:axId val="54036352"/>
        <c:scaling>
          <c:orientation val="minMax"/>
        </c:scaling>
        <c:axPos val="l"/>
        <c:majorGridlines/>
        <c:numFmt formatCode="General" sourceLinked="1"/>
        <c:tickLblPos val="nextTo"/>
        <c:crossAx val="54034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Sheet1!$A$23:$B$23</c:f>
              <c:strCache>
                <c:ptCount val="1"/>
                <c:pt idx="0">
                  <c:v>Gross Power, Watts --------</c:v>
                </c:pt>
              </c:strCache>
            </c:strRef>
          </c:tx>
          <c:marker>
            <c:symbol val="none"/>
          </c:marker>
          <c:val>
            <c:numRef>
              <c:f>Sheet1!$C$23:$S$23</c:f>
              <c:numCache>
                <c:formatCode>General</c:formatCode>
                <c:ptCount val="17"/>
                <c:pt idx="0">
                  <c:v>1001.7</c:v>
                </c:pt>
                <c:pt idx="1">
                  <c:v>667.80000000000007</c:v>
                </c:pt>
                <c:pt idx="2">
                  <c:v>763.2</c:v>
                </c:pt>
                <c:pt idx="3">
                  <c:v>954</c:v>
                </c:pt>
                <c:pt idx="4">
                  <c:v>906.30000000000007</c:v>
                </c:pt>
                <c:pt idx="5">
                  <c:v>1049.4000000000001</c:v>
                </c:pt>
                <c:pt idx="6">
                  <c:v>858.6</c:v>
                </c:pt>
                <c:pt idx="7">
                  <c:v>906.30000000000007</c:v>
                </c:pt>
                <c:pt idx="8">
                  <c:v>954</c:v>
                </c:pt>
                <c:pt idx="9">
                  <c:v>952</c:v>
                </c:pt>
                <c:pt idx="10">
                  <c:v>954</c:v>
                </c:pt>
                <c:pt idx="11">
                  <c:v>954</c:v>
                </c:pt>
                <c:pt idx="12">
                  <c:v>952</c:v>
                </c:pt>
                <c:pt idx="13">
                  <c:v>954</c:v>
                </c:pt>
                <c:pt idx="14">
                  <c:v>954</c:v>
                </c:pt>
                <c:pt idx="15">
                  <c:v>954</c:v>
                </c:pt>
                <c:pt idx="16">
                  <c:v>954</c:v>
                </c:pt>
              </c:numCache>
            </c:numRef>
          </c:val>
        </c:ser>
        <c:ser>
          <c:idx val="1"/>
          <c:order val="1"/>
          <c:tx>
            <c:strRef>
              <c:f>Sheet1!$A$24:$B$24</c:f>
              <c:strCache>
                <c:ptCount val="1"/>
                <c:pt idx="0">
                  <c:v>Net Power to work -------</c:v>
                </c:pt>
              </c:strCache>
            </c:strRef>
          </c:tx>
          <c:marker>
            <c:symbol val="none"/>
          </c:marker>
          <c:val>
            <c:numRef>
              <c:f>Sheet1!$C$24:$S$24</c:f>
              <c:numCache>
                <c:formatCode>0</c:formatCode>
                <c:ptCount val="17"/>
                <c:pt idx="0">
                  <c:v>777.5100000000001</c:v>
                </c:pt>
                <c:pt idx="1">
                  <c:v>443.61000000000007</c:v>
                </c:pt>
                <c:pt idx="2">
                  <c:v>539.0100000000001</c:v>
                </c:pt>
                <c:pt idx="3">
                  <c:v>729.81000000000006</c:v>
                </c:pt>
                <c:pt idx="4">
                  <c:v>682.11000000000013</c:v>
                </c:pt>
                <c:pt idx="5">
                  <c:v>825.21</c:v>
                </c:pt>
                <c:pt idx="6">
                  <c:v>634.41000000000008</c:v>
                </c:pt>
                <c:pt idx="7">
                  <c:v>682.11000000000013</c:v>
                </c:pt>
                <c:pt idx="8">
                  <c:v>729.81000000000006</c:v>
                </c:pt>
                <c:pt idx="9">
                  <c:v>728.28000000000009</c:v>
                </c:pt>
                <c:pt idx="10">
                  <c:v>729.81000000000006</c:v>
                </c:pt>
                <c:pt idx="11">
                  <c:v>729.81000000000006</c:v>
                </c:pt>
                <c:pt idx="12">
                  <c:v>728.28000000000009</c:v>
                </c:pt>
                <c:pt idx="13">
                  <c:v>729.81000000000006</c:v>
                </c:pt>
                <c:pt idx="14">
                  <c:v>729.81000000000006</c:v>
                </c:pt>
                <c:pt idx="15">
                  <c:v>729.81000000000006</c:v>
                </c:pt>
                <c:pt idx="16">
                  <c:v>729.81000000000006</c:v>
                </c:pt>
              </c:numCache>
            </c:numRef>
          </c:val>
        </c:ser>
        <c:marker val="1"/>
        <c:axId val="54056832"/>
        <c:axId val="54058368"/>
      </c:lineChart>
      <c:catAx>
        <c:axId val="54056832"/>
        <c:scaling>
          <c:orientation val="minMax"/>
        </c:scaling>
        <c:axPos val="b"/>
        <c:tickLblPos val="nextTo"/>
        <c:crossAx val="54058368"/>
        <c:crosses val="autoZero"/>
        <c:auto val="1"/>
        <c:lblAlgn val="ctr"/>
        <c:lblOffset val="100"/>
      </c:catAx>
      <c:valAx>
        <c:axId val="54058368"/>
        <c:scaling>
          <c:orientation val="minMax"/>
        </c:scaling>
        <c:axPos val="l"/>
        <c:majorGridlines/>
        <c:numFmt formatCode="General" sourceLinked="1"/>
        <c:tickLblPos val="nextTo"/>
        <c:crossAx val="54056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200025</xdr:colOff>
      <xdr:row>0</xdr:row>
      <xdr:rowOff>152400</xdr:rowOff>
    </xdr:from>
    <xdr:to>
      <xdr:col>23</xdr:col>
      <xdr:colOff>409575</xdr:colOff>
      <xdr:row>8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190500</xdr:colOff>
      <xdr:row>9</xdr:row>
      <xdr:rowOff>19050</xdr:rowOff>
    </xdr:from>
    <xdr:to>
      <xdr:col>23</xdr:col>
      <xdr:colOff>409575</xdr:colOff>
      <xdr:row>17</xdr:row>
      <xdr:rowOff>104775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438150</xdr:colOff>
      <xdr:row>0</xdr:row>
      <xdr:rowOff>180974</xdr:rowOff>
    </xdr:from>
    <xdr:to>
      <xdr:col>28</xdr:col>
      <xdr:colOff>457200</xdr:colOff>
      <xdr:row>8</xdr:row>
      <xdr:rowOff>123825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447675</xdr:colOff>
      <xdr:row>9</xdr:row>
      <xdr:rowOff>19050</xdr:rowOff>
    </xdr:from>
    <xdr:to>
      <xdr:col>28</xdr:col>
      <xdr:colOff>466725</xdr:colOff>
      <xdr:row>17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workbookViewId="0">
      <selection activeCell="A24" sqref="A24:XFD24"/>
    </sheetView>
  </sheetViews>
  <sheetFormatPr defaultRowHeight="15"/>
  <cols>
    <col min="1" max="1" width="19.5703125" customWidth="1"/>
  </cols>
  <sheetData>
    <row r="1" spans="1:19">
      <c r="A1" t="s">
        <v>23</v>
      </c>
    </row>
    <row r="2" spans="1:19">
      <c r="A2" t="s">
        <v>21</v>
      </c>
    </row>
    <row r="3" spans="1:19">
      <c r="B3" t="s">
        <v>0</v>
      </c>
    </row>
    <row r="4" spans="1:19">
      <c r="A4" s="1" t="s">
        <v>2</v>
      </c>
      <c r="B4" s="1" t="s">
        <v>1</v>
      </c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11</v>
      </c>
      <c r="O4" s="1">
        <v>12</v>
      </c>
      <c r="P4" s="1">
        <v>13</v>
      </c>
      <c r="Q4" s="1">
        <v>14</v>
      </c>
      <c r="R4" s="1">
        <v>15</v>
      </c>
      <c r="S4" s="1">
        <v>16</v>
      </c>
    </row>
    <row r="5" spans="1:19">
      <c r="A5" t="s">
        <v>4</v>
      </c>
      <c r="B5" s="2" t="s">
        <v>3</v>
      </c>
      <c r="C5">
        <v>21</v>
      </c>
      <c r="D5">
        <v>14</v>
      </c>
      <c r="E5">
        <v>16</v>
      </c>
      <c r="F5">
        <v>20</v>
      </c>
      <c r="G5">
        <v>19</v>
      </c>
      <c r="H5">
        <v>22</v>
      </c>
      <c r="I5">
        <v>18</v>
      </c>
      <c r="J5">
        <v>19</v>
      </c>
      <c r="K5">
        <v>20</v>
      </c>
      <c r="L5">
        <v>20</v>
      </c>
      <c r="M5">
        <v>20</v>
      </c>
      <c r="N5">
        <v>20</v>
      </c>
      <c r="O5">
        <v>20</v>
      </c>
      <c r="P5">
        <v>20</v>
      </c>
      <c r="Q5">
        <v>20</v>
      </c>
      <c r="R5">
        <v>20</v>
      </c>
      <c r="S5">
        <v>20</v>
      </c>
    </row>
    <row r="6" spans="1:19">
      <c r="A6" t="s">
        <v>5</v>
      </c>
      <c r="B6">
        <v>68</v>
      </c>
      <c r="C6">
        <v>68</v>
      </c>
      <c r="D6">
        <v>89</v>
      </c>
      <c r="E6">
        <v>91</v>
      </c>
      <c r="F6">
        <v>98</v>
      </c>
      <c r="G6">
        <v>99</v>
      </c>
      <c r="H6">
        <v>101</v>
      </c>
      <c r="I6">
        <v>107</v>
      </c>
      <c r="J6">
        <v>111</v>
      </c>
      <c r="K6">
        <v>111</v>
      </c>
      <c r="L6">
        <v>112</v>
      </c>
      <c r="M6">
        <v>111.2</v>
      </c>
      <c r="N6">
        <v>116</v>
      </c>
      <c r="O6">
        <v>118</v>
      </c>
      <c r="P6">
        <v>118</v>
      </c>
      <c r="Q6">
        <v>121</v>
      </c>
      <c r="R6">
        <v>121</v>
      </c>
      <c r="S6">
        <v>121</v>
      </c>
    </row>
    <row r="7" spans="1:19">
      <c r="A7" t="s">
        <v>15</v>
      </c>
      <c r="B7">
        <v>68</v>
      </c>
      <c r="C7">
        <v>68</v>
      </c>
      <c r="D7">
        <v>90</v>
      </c>
      <c r="E7">
        <v>95</v>
      </c>
      <c r="F7">
        <v>100</v>
      </c>
      <c r="G7">
        <v>105</v>
      </c>
      <c r="H7">
        <v>110</v>
      </c>
      <c r="I7">
        <v>115</v>
      </c>
      <c r="J7" s="2">
        <v>120</v>
      </c>
      <c r="K7">
        <v>122</v>
      </c>
      <c r="L7">
        <v>124</v>
      </c>
      <c r="M7">
        <v>125</v>
      </c>
      <c r="N7">
        <v>125</v>
      </c>
      <c r="O7">
        <v>127</v>
      </c>
      <c r="P7">
        <v>130</v>
      </c>
      <c r="Q7">
        <v>132</v>
      </c>
      <c r="R7">
        <v>135</v>
      </c>
      <c r="S7">
        <v>137</v>
      </c>
    </row>
    <row r="8" spans="1:19">
      <c r="A8" t="s">
        <v>19</v>
      </c>
      <c r="B8">
        <v>68</v>
      </c>
      <c r="C8">
        <v>68</v>
      </c>
      <c r="D8">
        <v>85</v>
      </c>
      <c r="E8">
        <v>90</v>
      </c>
      <c r="F8">
        <v>94</v>
      </c>
      <c r="G8">
        <v>97</v>
      </c>
      <c r="H8">
        <v>101</v>
      </c>
      <c r="I8">
        <v>103</v>
      </c>
      <c r="J8">
        <v>105</v>
      </c>
      <c r="K8">
        <v>107</v>
      </c>
      <c r="L8">
        <v>109</v>
      </c>
      <c r="M8">
        <v>111</v>
      </c>
      <c r="N8">
        <v>111</v>
      </c>
      <c r="O8">
        <v>115</v>
      </c>
      <c r="P8">
        <v>118</v>
      </c>
      <c r="Q8">
        <v>119</v>
      </c>
      <c r="R8">
        <v>121</v>
      </c>
      <c r="S8">
        <v>121</v>
      </c>
    </row>
    <row r="9" spans="1:19">
      <c r="A9" t="s">
        <v>16</v>
      </c>
      <c r="B9">
        <v>68</v>
      </c>
      <c r="C9">
        <v>68</v>
      </c>
      <c r="D9">
        <v>70</v>
      </c>
      <c r="E9">
        <v>74</v>
      </c>
      <c r="F9">
        <v>78</v>
      </c>
      <c r="G9">
        <v>83</v>
      </c>
      <c r="H9">
        <v>87</v>
      </c>
      <c r="I9">
        <v>95</v>
      </c>
      <c r="J9">
        <v>97</v>
      </c>
      <c r="K9">
        <v>100</v>
      </c>
      <c r="L9">
        <v>104</v>
      </c>
      <c r="M9">
        <v>109</v>
      </c>
      <c r="N9">
        <v>114</v>
      </c>
      <c r="O9">
        <v>114</v>
      </c>
      <c r="P9">
        <v>118</v>
      </c>
      <c r="Q9">
        <v>122</v>
      </c>
      <c r="R9">
        <v>123</v>
      </c>
      <c r="S9">
        <v>125</v>
      </c>
    </row>
    <row r="10" spans="1:19">
      <c r="A10" t="s">
        <v>17</v>
      </c>
      <c r="B10">
        <v>68</v>
      </c>
      <c r="C10">
        <v>68</v>
      </c>
      <c r="D10">
        <v>68</v>
      </c>
      <c r="E10">
        <v>70</v>
      </c>
      <c r="F10">
        <v>72</v>
      </c>
      <c r="G10">
        <v>73</v>
      </c>
      <c r="H10">
        <v>75</v>
      </c>
      <c r="I10">
        <v>82</v>
      </c>
      <c r="J10">
        <v>82</v>
      </c>
      <c r="K10">
        <v>82</v>
      </c>
      <c r="L10">
        <v>84</v>
      </c>
      <c r="M10">
        <v>87</v>
      </c>
      <c r="N10">
        <v>90</v>
      </c>
      <c r="O10">
        <v>90</v>
      </c>
      <c r="P10">
        <v>92</v>
      </c>
      <c r="Q10">
        <v>94</v>
      </c>
      <c r="R10">
        <v>95</v>
      </c>
      <c r="S10">
        <v>97</v>
      </c>
    </row>
    <row r="11" spans="1:19">
      <c r="A11" t="s">
        <v>18</v>
      </c>
      <c r="B11">
        <v>68</v>
      </c>
      <c r="C11">
        <v>68</v>
      </c>
    </row>
    <row r="12" spans="1:19">
      <c r="A12" t="s">
        <v>7</v>
      </c>
      <c r="B12">
        <v>19.7</v>
      </c>
      <c r="C12">
        <v>59</v>
      </c>
      <c r="D12">
        <v>577</v>
      </c>
      <c r="E12">
        <v>700</v>
      </c>
      <c r="F12">
        <v>756</v>
      </c>
      <c r="G12">
        <v>850</v>
      </c>
      <c r="H12">
        <v>950</v>
      </c>
      <c r="I12">
        <v>1011</v>
      </c>
      <c r="J12">
        <v>1052</v>
      </c>
      <c r="K12">
        <v>1082</v>
      </c>
      <c r="L12">
        <v>1133</v>
      </c>
      <c r="M12">
        <v>1156</v>
      </c>
      <c r="N12">
        <v>1173</v>
      </c>
      <c r="O12">
        <v>1180</v>
      </c>
      <c r="P12">
        <v>1188</v>
      </c>
      <c r="Q12">
        <v>1194</v>
      </c>
      <c r="R12">
        <v>1199</v>
      </c>
      <c r="S12">
        <v>1201</v>
      </c>
    </row>
    <row r="13" spans="1:19">
      <c r="A13" t="s">
        <v>6</v>
      </c>
      <c r="B13">
        <v>48.1</v>
      </c>
      <c r="C13">
        <v>47.7</v>
      </c>
      <c r="D13">
        <v>47.7</v>
      </c>
      <c r="E13">
        <v>47.7</v>
      </c>
      <c r="F13">
        <v>47.7</v>
      </c>
      <c r="G13">
        <v>47.7</v>
      </c>
      <c r="H13">
        <v>47.7</v>
      </c>
      <c r="I13">
        <v>47.7</v>
      </c>
      <c r="J13">
        <v>47.7</v>
      </c>
      <c r="K13">
        <v>47.7</v>
      </c>
      <c r="L13">
        <v>47.6</v>
      </c>
      <c r="M13">
        <v>47.7</v>
      </c>
      <c r="N13">
        <v>47.7</v>
      </c>
      <c r="O13">
        <v>47.6</v>
      </c>
      <c r="P13">
        <v>47.7</v>
      </c>
      <c r="Q13">
        <v>47.7</v>
      </c>
      <c r="R13">
        <v>47.7</v>
      </c>
      <c r="S13">
        <v>47.7</v>
      </c>
    </row>
    <row r="15" spans="1:19">
      <c r="A15" s="2" t="s">
        <v>8</v>
      </c>
      <c r="B15" t="s">
        <v>22</v>
      </c>
    </row>
    <row r="16" spans="1:19">
      <c r="A16" s="2"/>
    </row>
    <row r="17" spans="1:19">
      <c r="A17" s="2"/>
    </row>
    <row r="18" spans="1:19">
      <c r="A18" s="2"/>
    </row>
    <row r="20" spans="1:19">
      <c r="A20" t="s">
        <v>9</v>
      </c>
    </row>
    <row r="21" spans="1:19">
      <c r="A21" s="2" t="s">
        <v>10</v>
      </c>
    </row>
    <row r="22" spans="1:19" ht="18.75">
      <c r="E22" s="3" t="s">
        <v>14</v>
      </c>
    </row>
    <row r="23" spans="1:19">
      <c r="A23" t="s">
        <v>20</v>
      </c>
      <c r="B23" s="2" t="s">
        <v>12</v>
      </c>
      <c r="C23">
        <f t="shared" ref="C23:S23" si="0">C5*C13</f>
        <v>1001.7</v>
      </c>
      <c r="D23">
        <f t="shared" si="0"/>
        <v>667.80000000000007</v>
      </c>
      <c r="E23">
        <f t="shared" si="0"/>
        <v>763.2</v>
      </c>
      <c r="F23">
        <f t="shared" si="0"/>
        <v>954</v>
      </c>
      <c r="G23">
        <f t="shared" si="0"/>
        <v>906.30000000000007</v>
      </c>
      <c r="H23">
        <f t="shared" si="0"/>
        <v>1049.4000000000001</v>
      </c>
      <c r="I23">
        <f t="shared" si="0"/>
        <v>858.6</v>
      </c>
      <c r="J23">
        <f t="shared" si="0"/>
        <v>906.30000000000007</v>
      </c>
      <c r="K23">
        <f t="shared" si="0"/>
        <v>954</v>
      </c>
      <c r="L23">
        <f t="shared" si="0"/>
        <v>952</v>
      </c>
      <c r="M23">
        <f t="shared" si="0"/>
        <v>954</v>
      </c>
      <c r="N23">
        <f t="shared" si="0"/>
        <v>954</v>
      </c>
      <c r="O23">
        <f t="shared" si="0"/>
        <v>952</v>
      </c>
      <c r="P23">
        <f t="shared" si="0"/>
        <v>954</v>
      </c>
      <c r="Q23">
        <f t="shared" si="0"/>
        <v>954</v>
      </c>
      <c r="R23">
        <f t="shared" si="0"/>
        <v>954</v>
      </c>
      <c r="S23">
        <f t="shared" si="0"/>
        <v>954</v>
      </c>
    </row>
    <row r="24" spans="1:19">
      <c r="A24" t="s">
        <v>11</v>
      </c>
      <c r="B24" s="2" t="s">
        <v>13</v>
      </c>
      <c r="C24" s="4">
        <f>(C5-4.7)*C13</f>
        <v>777.5100000000001</v>
      </c>
      <c r="D24" s="4">
        <f t="shared" ref="D24:S24" si="1">(D5-4.7)*D13</f>
        <v>443.61000000000007</v>
      </c>
      <c r="E24" s="4">
        <f t="shared" si="1"/>
        <v>539.0100000000001</v>
      </c>
      <c r="F24" s="4">
        <f t="shared" si="1"/>
        <v>729.81000000000006</v>
      </c>
      <c r="G24" s="4">
        <f t="shared" si="1"/>
        <v>682.11000000000013</v>
      </c>
      <c r="H24" s="4">
        <f t="shared" si="1"/>
        <v>825.21</v>
      </c>
      <c r="I24" s="4">
        <f t="shared" si="1"/>
        <v>634.41000000000008</v>
      </c>
      <c r="J24" s="4">
        <f t="shared" si="1"/>
        <v>682.11000000000013</v>
      </c>
      <c r="K24" s="4">
        <f t="shared" si="1"/>
        <v>729.81000000000006</v>
      </c>
      <c r="L24" s="4">
        <f t="shared" si="1"/>
        <v>728.28000000000009</v>
      </c>
      <c r="M24" s="4">
        <f t="shared" si="1"/>
        <v>729.81000000000006</v>
      </c>
      <c r="N24" s="4">
        <f t="shared" si="1"/>
        <v>729.81000000000006</v>
      </c>
      <c r="O24" s="4">
        <f t="shared" si="1"/>
        <v>728.28000000000009</v>
      </c>
      <c r="P24" s="4">
        <f t="shared" si="1"/>
        <v>729.81000000000006</v>
      </c>
      <c r="Q24" s="4">
        <f t="shared" si="1"/>
        <v>729.81000000000006</v>
      </c>
      <c r="R24" s="4">
        <f t="shared" si="1"/>
        <v>729.81000000000006</v>
      </c>
      <c r="S24" s="4">
        <f t="shared" si="1"/>
        <v>729.81000000000006</v>
      </c>
    </row>
  </sheetData>
  <printOptions gridLines="1"/>
  <pageMargins left="0.2" right="0.2" top="0.75" bottom="0.75" header="0.3" footer="0.3"/>
  <pageSetup scale="61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ztpete</dc:creator>
  <cp:lastModifiedBy>ztpete</cp:lastModifiedBy>
  <cp:lastPrinted>2017-04-01T03:34:15Z</cp:lastPrinted>
  <dcterms:created xsi:type="dcterms:W3CDTF">2017-03-31T19:39:55Z</dcterms:created>
  <dcterms:modified xsi:type="dcterms:W3CDTF">2017-04-11T00:39:34Z</dcterms:modified>
</cp:coreProperties>
</file>